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710" activeTab="0"/>
  </bookViews>
  <sheets>
    <sheet name="electrolux aeg " sheetId="1" r:id="rId1"/>
  </sheets>
  <definedNames/>
  <calcPr fullCalcOnLoad="1"/>
</workbook>
</file>

<file path=xl/sharedStrings.xml><?xml version="1.0" encoding="utf-8"?>
<sst xmlns="http://schemas.openxmlformats.org/spreadsheetml/2006/main" count="199" uniqueCount="95">
  <si>
    <t>Electrolux</t>
  </si>
  <si>
    <t>AEG</t>
  </si>
  <si>
    <t>Total Stock</t>
  </si>
  <si>
    <t>FHC62462WA</t>
  </si>
  <si>
    <t xml:space="preserve">FHC92462WA </t>
  </si>
  <si>
    <t xml:space="preserve">LFT416X </t>
  </si>
  <si>
    <t xml:space="preserve">LFT419W </t>
  </si>
  <si>
    <t xml:space="preserve">LFT419K </t>
  </si>
  <si>
    <t xml:space="preserve">FHB92671XA </t>
  </si>
  <si>
    <t xml:space="preserve">FHB62671XA </t>
  </si>
  <si>
    <t>FHP60350SA</t>
  </si>
  <si>
    <t xml:space="preserve">LFG615X </t>
  </si>
  <si>
    <t>LFG615W</t>
  </si>
  <si>
    <t xml:space="preserve">LFG615K </t>
  </si>
  <si>
    <t xml:space="preserve">LFL229X </t>
  </si>
  <si>
    <t xml:space="preserve">FHC97551X </t>
  </si>
  <si>
    <t xml:space="preserve">FHG5222X </t>
  </si>
  <si>
    <t xml:space="preserve">LFP536X </t>
  </si>
  <si>
    <t xml:space="preserve">LFP539X </t>
  </si>
  <si>
    <t>EFTF19X</t>
  </si>
  <si>
    <t xml:space="preserve">EFTF19K </t>
  </si>
  <si>
    <t xml:space="preserve">LFT769X </t>
  </si>
  <si>
    <t xml:space="preserve">LFT429X </t>
  </si>
  <si>
    <t xml:space="preserve">LFT426X </t>
  </si>
  <si>
    <t xml:space="preserve">EFTD26W </t>
  </si>
  <si>
    <t xml:space="preserve">AFB9034MX </t>
  </si>
  <si>
    <t xml:space="preserve">FFT519X </t>
  </si>
  <si>
    <t xml:space="preserve">LFI514X </t>
  </si>
  <si>
    <t xml:space="preserve">KFIB19X </t>
  </si>
  <si>
    <t xml:space="preserve">KFTB19X </t>
  </si>
  <si>
    <t xml:space="preserve">EFI739X </t>
  </si>
  <si>
    <t xml:space="preserve">LFV619K </t>
  </si>
  <si>
    <t xml:space="preserve">LFV616Y </t>
  </si>
  <si>
    <t>LFV619W</t>
  </si>
  <si>
    <t xml:space="preserve">LFV319W </t>
  </si>
  <si>
    <t xml:space="preserve">DVE5971HB </t>
  </si>
  <si>
    <t xml:space="preserve">EFV618K </t>
  </si>
  <si>
    <t xml:space="preserve">FFV919Y </t>
  </si>
  <si>
    <t>EFV628K</t>
  </si>
  <si>
    <t xml:space="preserve">EFB90981OX </t>
  </si>
  <si>
    <t xml:space="preserve">EFB90463OX </t>
  </si>
  <si>
    <t xml:space="preserve">EFF90563OX </t>
  </si>
  <si>
    <t>EFP60460OX</t>
  </si>
  <si>
    <t xml:space="preserve">EFF90462OX </t>
  </si>
  <si>
    <t xml:space="preserve">EFF90462OW </t>
  </si>
  <si>
    <t>EFF90462OK</t>
  </si>
  <si>
    <t xml:space="preserve">DKB5960HM </t>
  </si>
  <si>
    <t>DBB4950M</t>
  </si>
  <si>
    <t xml:space="preserve">LFU226W </t>
  </si>
  <si>
    <t>LFE116W</t>
  </si>
  <si>
    <t xml:space="preserve">K9506X </t>
  </si>
  <si>
    <t xml:space="preserve">EFI60200W </t>
  </si>
  <si>
    <t xml:space="preserve">BHS56750XA </t>
  </si>
  <si>
    <t xml:space="preserve">BHS56300MA </t>
  </si>
  <si>
    <t xml:space="preserve">BHS56550WA </t>
  </si>
  <si>
    <t>LFT419X</t>
  </si>
  <si>
    <t>Total</t>
  </si>
  <si>
    <t>Shop price</t>
  </si>
  <si>
    <t>Ex Vat</t>
  </si>
  <si>
    <t>Model nr.</t>
  </si>
  <si>
    <t>Grade</t>
  </si>
  <si>
    <t>New Boxed</t>
  </si>
  <si>
    <t>Brand</t>
  </si>
  <si>
    <t>Faure</t>
  </si>
  <si>
    <t>Zanussi</t>
  </si>
  <si>
    <t>LFG517X</t>
  </si>
  <si>
    <t>Best</t>
  </si>
  <si>
    <t>Sell price</t>
  </si>
  <si>
    <t>New Shop</t>
  </si>
  <si>
    <t>Selling price</t>
  </si>
  <si>
    <t>New, Packaging damage</t>
  </si>
  <si>
    <t>https://www.idealo.fr/prix/7023200/electrolux-eff90563ox.html</t>
  </si>
  <si>
    <t>https://www.idealo.fr/prix/200016936/electrolux-efb90463ox.html</t>
  </si>
  <si>
    <t>https://www.idealo.fr/prix/5070074/electrolux-efp60460ox.html</t>
  </si>
  <si>
    <t>https://www.idealo.fr/prix/6724338/electrolux-eff90462ox-inox.html</t>
  </si>
  <si>
    <t>https://www.idealo.fr/prix/6725357/electrolux-eff90462ow-blanc.html</t>
  </si>
  <si>
    <t>https://www.idealo.fr/prix/6724297/electrolux-eff90462ok-noir.html</t>
  </si>
  <si>
    <t>https://www.idealo.fr/prix/6724994/electrolux-lfe116w.html</t>
  </si>
  <si>
    <t>https://www.idealo.fr/prix/6353776/electrolux-lft419x.html</t>
  </si>
  <si>
    <t>https://www.idealo.fr/prix/6724159/electrolux-lfg615x.html</t>
  </si>
  <si>
    <t>https://www.idealo.fr/prix/7020285/electrolux-lfg615w.html</t>
  </si>
  <si>
    <t>https://www.idealo.fr/prix/6725272/electrolux-lfg615k.html</t>
  </si>
  <si>
    <t>https://www.idealo.fr/prix/6722275/faure-fhg5222x.html</t>
  </si>
  <si>
    <t>https://www.idealo.fr/prix/201427323/electrolux-eftf19x.html</t>
  </si>
  <si>
    <t>https://www.idealo.fr/prix/200011464/electrolux-lft429x.html</t>
  </si>
  <si>
    <t>https://www.idealo.fr/prix/6468676/electrolux-lfi514x.html</t>
  </si>
  <si>
    <t>https://www.idealo.fr/type/7332543670178.html</t>
  </si>
  <si>
    <t>https://www.idealo.fr/type/7332543670185.html</t>
  </si>
  <si>
    <t>https://www.idealo.fr/prix/6758882/electrolux-lfv619k.html</t>
  </si>
  <si>
    <t>AEG DVE5971HB au meilleur prix sur idealo.fr</t>
  </si>
  <si>
    <t>https://www.idealo.fr/prix/4998172/electrolux-efb90981ox.html</t>
  </si>
  <si>
    <t>https://www.idealo.fr/prix/201017276/electrolux-lfv616y.html</t>
  </si>
  <si>
    <t>https://www.idealo.fr/type/7332543668120.html</t>
  </si>
  <si>
    <t>https://www.idealo.fr/prix/201445056/electrolux-lfp536x.html</t>
  </si>
  <si>
    <t>https://www.idealo.fr/type/7332543614646.html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</si>
</sst>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\ [$€-40C];[Red]\-#,##0.00\ [$€-40C]"/>
    <numFmt numFmtId="165" formatCode="&quot;€&quot;\ #,##0.00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42" applyFont="1">
      <alignment/>
      <protection/>
    </xf>
    <xf numFmtId="0" fontId="19" fillId="33" borderId="10" xfId="56" applyFont="1" applyFill="1" applyBorder="1" applyAlignment="1">
      <alignment vertical="center"/>
      <protection/>
    </xf>
    <xf numFmtId="0" fontId="19" fillId="33" borderId="10" xfId="56" applyFont="1" applyFill="1" applyBorder="1" applyAlignment="1">
      <alignment horizontal="center" vertical="center"/>
      <protection/>
    </xf>
    <xf numFmtId="0" fontId="15" fillId="34" borderId="10" xfId="42" applyFont="1" applyFill="1" applyBorder="1">
      <alignment/>
      <protection/>
    </xf>
    <xf numFmtId="0" fontId="20" fillId="0" borderId="10" xfId="56" applyFont="1" applyBorder="1" applyAlignment="1">
      <alignment vertical="center"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10" xfId="63" applyFont="1" applyBorder="1" applyAlignment="1">
      <alignment vertical="center"/>
      <protection/>
    </xf>
    <xf numFmtId="0" fontId="20" fillId="0" borderId="10" xfId="60" applyFont="1" applyBorder="1" applyAlignment="1">
      <alignment vertical="center"/>
      <protection/>
    </xf>
    <xf numFmtId="0" fontId="20" fillId="0" borderId="10" xfId="58" applyFont="1" applyBorder="1" applyAlignment="1">
      <alignment vertical="center"/>
      <protection/>
    </xf>
    <xf numFmtId="0" fontId="20" fillId="0" borderId="10" xfId="0" applyFont="1" applyBorder="1" applyAlignment="1">
      <alignment vertical="center"/>
    </xf>
    <xf numFmtId="0" fontId="20" fillId="0" borderId="10" xfId="66" applyFont="1" applyBorder="1" applyAlignment="1">
      <alignment vertical="center"/>
      <protection/>
    </xf>
    <xf numFmtId="0" fontId="20" fillId="0" borderId="10" xfId="64" applyFont="1" applyBorder="1" applyAlignment="1">
      <alignment vertical="center"/>
      <protection/>
    </xf>
    <xf numFmtId="0" fontId="20" fillId="0" borderId="10" xfId="62" applyFont="1" applyBorder="1" applyAlignment="1">
      <alignment vertical="center"/>
      <protection/>
    </xf>
    <xf numFmtId="0" fontId="20" fillId="0" borderId="10" xfId="61" applyFont="1" applyBorder="1" applyAlignment="1">
      <alignment vertical="center"/>
      <protection/>
    </xf>
    <xf numFmtId="0" fontId="20" fillId="0" borderId="10" xfId="65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horizontal="center" vertical="center"/>
      <protection/>
    </xf>
    <xf numFmtId="165" fontId="15" fillId="34" borderId="10" xfId="42" applyNumberFormat="1" applyFont="1" applyFill="1" applyBorder="1" applyAlignment="1">
      <alignment horizontal="center"/>
      <protection/>
    </xf>
    <xf numFmtId="165" fontId="2" fillId="0" borderId="10" xfId="42" applyNumberFormat="1" applyFont="1" applyBorder="1" applyAlignment="1">
      <alignment horizontal="center"/>
      <protection/>
    </xf>
    <xf numFmtId="165" fontId="2" fillId="0" borderId="0" xfId="42" applyNumberFormat="1" applyFont="1" applyAlignment="1">
      <alignment horizontal="center"/>
      <protection/>
    </xf>
    <xf numFmtId="1" fontId="19" fillId="33" borderId="10" xfId="56" applyNumberFormat="1" applyFont="1" applyFill="1" applyBorder="1" applyAlignment="1">
      <alignment horizontal="center" vertical="center"/>
      <protection/>
    </xf>
    <xf numFmtId="1" fontId="20" fillId="0" borderId="10" xfId="56" applyNumberFormat="1" applyFont="1" applyBorder="1" applyAlignment="1">
      <alignment horizontal="center" vertical="center"/>
      <protection/>
    </xf>
    <xf numFmtId="1" fontId="20" fillId="0" borderId="10" xfId="63" applyNumberFormat="1" applyFont="1" applyBorder="1" applyAlignment="1">
      <alignment horizontal="center" vertical="center"/>
      <protection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58" applyNumberFormat="1" applyFont="1" applyBorder="1" applyAlignment="1">
      <alignment horizontal="center" vertical="center"/>
      <protection/>
    </xf>
    <xf numFmtId="1" fontId="20" fillId="0" borderId="10" xfId="66" applyNumberFormat="1" applyFont="1" applyBorder="1" applyAlignment="1">
      <alignment horizontal="center" vertical="center"/>
      <protection/>
    </xf>
    <xf numFmtId="1" fontId="20" fillId="0" borderId="10" xfId="64" applyNumberFormat="1" applyFont="1" applyBorder="1" applyAlignment="1">
      <alignment horizontal="center" vertical="center"/>
      <protection/>
    </xf>
    <xf numFmtId="1" fontId="20" fillId="0" borderId="10" xfId="62" applyNumberFormat="1" applyFont="1" applyBorder="1" applyAlignment="1">
      <alignment horizontal="center" vertical="center"/>
      <protection/>
    </xf>
    <xf numFmtId="1" fontId="20" fillId="0" borderId="10" xfId="61" applyNumberFormat="1" applyFont="1" applyBorder="1" applyAlignment="1">
      <alignment horizontal="center" vertical="center"/>
      <protection/>
    </xf>
    <xf numFmtId="1" fontId="20" fillId="0" borderId="10" xfId="65" applyNumberFormat="1" applyFont="1" applyBorder="1" applyAlignment="1">
      <alignment horizontal="center" vertical="center"/>
      <protection/>
    </xf>
    <xf numFmtId="1" fontId="20" fillId="0" borderId="10" xfId="57" applyNumberFormat="1" applyFont="1" applyBorder="1" applyAlignment="1">
      <alignment horizontal="center" vertical="center"/>
      <protection/>
    </xf>
    <xf numFmtId="1" fontId="2" fillId="0" borderId="0" xfId="42" applyNumberFormat="1" applyFont="1" applyAlignment="1">
      <alignment horizontal="center"/>
      <protection/>
    </xf>
    <xf numFmtId="0" fontId="15" fillId="0" borderId="0" xfId="42" applyFont="1">
      <alignment/>
      <protection/>
    </xf>
    <xf numFmtId="1" fontId="15" fillId="34" borderId="10" xfId="42" applyNumberFormat="1" applyFont="1" applyFill="1" applyBorder="1" applyAlignment="1">
      <alignment horizontal="center"/>
      <protection/>
    </xf>
    <xf numFmtId="165" fontId="15" fillId="0" borderId="0" xfId="42" applyNumberFormat="1" applyFont="1" applyAlignment="1">
      <alignment horizontal="center"/>
      <protection/>
    </xf>
    <xf numFmtId="0" fontId="15" fillId="34" borderId="0" xfId="42" applyFont="1" applyFill="1" applyBorder="1">
      <alignment/>
      <protection/>
    </xf>
    <xf numFmtId="165" fontId="41" fillId="34" borderId="10" xfId="42" applyNumberFormat="1" applyFont="1" applyFill="1" applyBorder="1" applyAlignment="1">
      <alignment horizontal="center"/>
      <protection/>
    </xf>
    <xf numFmtId="165" fontId="40" fillId="0" borderId="10" xfId="42" applyNumberFormat="1" applyFont="1" applyBorder="1" applyAlignment="1">
      <alignment horizontal="center"/>
      <protection/>
    </xf>
    <xf numFmtId="165" fontId="40" fillId="0" borderId="0" xfId="42" applyNumberFormat="1" applyFont="1" applyAlignment="1">
      <alignment horizontal="center"/>
      <protection/>
    </xf>
    <xf numFmtId="1" fontId="2" fillId="0" borderId="0" xfId="42" applyNumberFormat="1" applyFont="1">
      <alignment/>
      <protection/>
    </xf>
    <xf numFmtId="1" fontId="15" fillId="0" borderId="0" xfId="42" applyNumberFormat="1" applyFont="1">
      <alignment/>
      <protection/>
    </xf>
    <xf numFmtId="0" fontId="20" fillId="0" borderId="10" xfId="66" applyFont="1" applyFill="1" applyBorder="1" applyAlignment="1">
      <alignment vertical="center"/>
      <protection/>
    </xf>
    <xf numFmtId="0" fontId="20" fillId="0" borderId="10" xfId="56" applyFont="1" applyFill="1" applyBorder="1" applyAlignment="1">
      <alignment horizontal="center" vertical="center"/>
      <protection/>
    </xf>
    <xf numFmtId="1" fontId="20" fillId="0" borderId="10" xfId="66" applyNumberFormat="1" applyFont="1" applyFill="1" applyBorder="1" applyAlignment="1">
      <alignment horizontal="center" vertical="center"/>
      <protection/>
    </xf>
    <xf numFmtId="165" fontId="2" fillId="0" borderId="10" xfId="42" applyNumberFormat="1" applyFont="1" applyFill="1" applyBorder="1" applyAlignment="1">
      <alignment horizontal="center"/>
      <protection/>
    </xf>
    <xf numFmtId="0" fontId="20" fillId="0" borderId="10" xfId="60" applyFont="1" applyFill="1" applyBorder="1" applyAlignment="1">
      <alignment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56" applyFont="1" applyFill="1" applyBorder="1" applyAlignment="1">
      <alignment vertical="center"/>
      <protection/>
    </xf>
    <xf numFmtId="1" fontId="20" fillId="0" borderId="10" xfId="56" applyNumberFormat="1" applyFont="1" applyFill="1" applyBorder="1" applyAlignment="1">
      <alignment horizontal="center" vertical="center"/>
      <protection/>
    </xf>
    <xf numFmtId="1" fontId="29" fillId="0" borderId="0" xfId="46" applyNumberFormat="1" applyAlignment="1">
      <alignment/>
    </xf>
    <xf numFmtId="0" fontId="23" fillId="0" borderId="10" xfId="60" applyFont="1" applyBorder="1" applyAlignment="1">
      <alignment vertical="center"/>
      <protection/>
    </xf>
    <xf numFmtId="0" fontId="23" fillId="0" borderId="10" xfId="56" applyFont="1" applyBorder="1" applyAlignment="1">
      <alignment horizontal="center" vertical="center"/>
      <protection/>
    </xf>
    <xf numFmtId="1" fontId="23" fillId="0" borderId="10" xfId="0" applyNumberFormat="1" applyFont="1" applyBorder="1" applyAlignment="1">
      <alignment horizontal="center" vertical="center"/>
    </xf>
    <xf numFmtId="165" fontId="23" fillId="0" borderId="10" xfId="42" applyNumberFormat="1" applyFont="1" applyBorder="1" applyAlignment="1">
      <alignment horizontal="center"/>
      <protection/>
    </xf>
    <xf numFmtId="0" fontId="23" fillId="0" borderId="10" xfId="59" applyFont="1" applyBorder="1" applyAlignment="1">
      <alignment vertical="center"/>
      <protection/>
    </xf>
    <xf numFmtId="0" fontId="23" fillId="0" borderId="10" xfId="64" applyFont="1" applyBorder="1" applyAlignment="1">
      <alignment vertical="center"/>
      <protection/>
    </xf>
    <xf numFmtId="1" fontId="23" fillId="0" borderId="10" xfId="64" applyNumberFormat="1" applyFont="1" applyBorder="1" applyAlignment="1">
      <alignment horizontal="center" vertical="center"/>
      <protection/>
    </xf>
    <xf numFmtId="0" fontId="23" fillId="0" borderId="10" xfId="56" applyFont="1" applyBorder="1" applyAlignment="1">
      <alignment vertical="center"/>
      <protection/>
    </xf>
    <xf numFmtId="0" fontId="29" fillId="0" borderId="0" xfId="46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Excel Built-in Normal 1" xfId="42"/>
    <cellStyle name="Excel Built-in Normal 2" xfId="43"/>
    <cellStyle name="Gekoppelde cel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rmal_CDE 1" xfId="55"/>
    <cellStyle name="Normal_Feuil1" xfId="56"/>
    <cellStyle name="Normal_Feuil1_1" xfId="57"/>
    <cellStyle name="Normal_Feuil1_2" xfId="58"/>
    <cellStyle name="Normal_Feuil1_3" xfId="59"/>
    <cellStyle name="Normal_Feuil1_4" xfId="60"/>
    <cellStyle name="Normal_Feuil1_6" xfId="61"/>
    <cellStyle name="Normal_Feuil1_7" xfId="62"/>
    <cellStyle name="Normal_Feuil1_8" xfId="63"/>
    <cellStyle name="Normal_Feuil1_9" xfId="64"/>
    <cellStyle name="Normal_Feuil1_B" xfId="65"/>
    <cellStyle name="Normal_Feuil1_C" xfId="66"/>
    <cellStyle name="Notitie" xfId="67"/>
    <cellStyle name="Ongeldig" xfId="68"/>
    <cellStyle name="Percent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dealo.fr/prix/7023200/electrolux-eff90563ox.html" TargetMode="External" /><Relationship Id="rId2" Type="http://schemas.openxmlformats.org/officeDocument/2006/relationships/hyperlink" Target="https://www.idealo.fr/prix/200016936/electrolux-efb90463ox.html" TargetMode="External" /><Relationship Id="rId3" Type="http://schemas.openxmlformats.org/officeDocument/2006/relationships/hyperlink" Target="https://www.idealo.fr/prix/5070074/electrolux-efp60460ox.html" TargetMode="External" /><Relationship Id="rId4" Type="http://schemas.openxmlformats.org/officeDocument/2006/relationships/hyperlink" Target="https://www.idealo.fr/prix/6724338/electrolux-eff90462ox-inox.html" TargetMode="External" /><Relationship Id="rId5" Type="http://schemas.openxmlformats.org/officeDocument/2006/relationships/hyperlink" Target="https://www.idealo.fr/prix/6725357/electrolux-eff90462ow-blanc.html" TargetMode="External" /><Relationship Id="rId6" Type="http://schemas.openxmlformats.org/officeDocument/2006/relationships/hyperlink" Target="https://www.idealo.fr/prix/6724297/electrolux-eff90462ok-noir.html" TargetMode="External" /><Relationship Id="rId7" Type="http://schemas.openxmlformats.org/officeDocument/2006/relationships/hyperlink" Target="https://www.idealo.fr/prix/6724994/electrolux-lfe116w.html" TargetMode="External" /><Relationship Id="rId8" Type="http://schemas.openxmlformats.org/officeDocument/2006/relationships/hyperlink" Target="https://www.idealo.fr/prix/6353776/electrolux-lft419x.html" TargetMode="External" /><Relationship Id="rId9" Type="http://schemas.openxmlformats.org/officeDocument/2006/relationships/hyperlink" Target="https://www.idealo.fr/prix/6724159/electrolux-lfg615x.html" TargetMode="External" /><Relationship Id="rId10" Type="http://schemas.openxmlformats.org/officeDocument/2006/relationships/hyperlink" Target="https://www.idealo.fr/prix/7020285/electrolux-lfg615w.html" TargetMode="External" /><Relationship Id="rId11" Type="http://schemas.openxmlformats.org/officeDocument/2006/relationships/hyperlink" Target="https://www.idealo.fr/prix/6725272/electrolux-lfg615k.html" TargetMode="External" /><Relationship Id="rId12" Type="http://schemas.openxmlformats.org/officeDocument/2006/relationships/hyperlink" Target="https://www.idealo.fr/prix/6722275/faure-fhg5222x.html" TargetMode="External" /><Relationship Id="rId13" Type="http://schemas.openxmlformats.org/officeDocument/2006/relationships/hyperlink" Target="https://www.idealo.fr/prix/201427323/electrolux-eftf19x.html" TargetMode="External" /><Relationship Id="rId14" Type="http://schemas.openxmlformats.org/officeDocument/2006/relationships/hyperlink" Target="https://www.idealo.fr/prix/200011464/electrolux-lft429x.html" TargetMode="External" /><Relationship Id="rId15" Type="http://schemas.openxmlformats.org/officeDocument/2006/relationships/hyperlink" Target="https://www.idealo.fr/prix/6468676/electrolux-lfi514x.html" TargetMode="External" /><Relationship Id="rId16" Type="http://schemas.openxmlformats.org/officeDocument/2006/relationships/hyperlink" Target="https://www.idealo.fr/type/7332543670178.html" TargetMode="External" /><Relationship Id="rId17" Type="http://schemas.openxmlformats.org/officeDocument/2006/relationships/hyperlink" Target="https://www.idealo.fr/type/7332543670185.html" TargetMode="External" /><Relationship Id="rId18" Type="http://schemas.openxmlformats.org/officeDocument/2006/relationships/hyperlink" Target="https://www.idealo.fr/prix/6758882/electrolux-lfv619k.html" TargetMode="External" /><Relationship Id="rId19" Type="http://schemas.openxmlformats.org/officeDocument/2006/relationships/hyperlink" Target="https://www.idealo.fr/prix/200838498/aeg-dve5971hb.html" TargetMode="External" /><Relationship Id="rId20" Type="http://schemas.openxmlformats.org/officeDocument/2006/relationships/hyperlink" Target="https://www.idealo.fr/prix/4998172/electrolux-efb90981ox.html" TargetMode="External" /><Relationship Id="rId21" Type="http://schemas.openxmlformats.org/officeDocument/2006/relationships/hyperlink" Target="https://www.idealo.fr/prix/201017276/electrolux-lfv616y.html" TargetMode="External" /><Relationship Id="rId22" Type="http://schemas.openxmlformats.org/officeDocument/2006/relationships/hyperlink" Target="https://www.idealo.fr/type/7332543668120.html" TargetMode="External" /><Relationship Id="rId23" Type="http://schemas.openxmlformats.org/officeDocument/2006/relationships/hyperlink" Target="https://www.idealo.fr/prix/201445056/electrolux-lfp536x.html" TargetMode="External" /><Relationship Id="rId24" Type="http://schemas.openxmlformats.org/officeDocument/2006/relationships/hyperlink" Target="https://www.idealo.fr/type/7332543614646.html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A1" sqref="A1"/>
    </sheetView>
  </sheetViews>
  <sheetFormatPr defaultColWidth="14.57421875" defaultRowHeight="15" customHeight="1"/>
  <cols>
    <col min="1" max="2" width="15.421875" style="1" customWidth="1"/>
    <col min="3" max="3" width="20.8515625" style="1" bestFit="1" customWidth="1"/>
    <col min="4" max="4" width="11.7109375" style="32" customWidth="1"/>
    <col min="5" max="9" width="13.00390625" style="20" customWidth="1"/>
    <col min="10" max="10" width="14.57421875" style="40" customWidth="1"/>
    <col min="11" max="16384" width="14.57421875" style="1" customWidth="1"/>
  </cols>
  <sheetData>
    <row r="1" spans="1:9" ht="14.25" customHeight="1">
      <c r="A1" s="2" t="s">
        <v>59</v>
      </c>
      <c r="B1" s="2" t="s">
        <v>62</v>
      </c>
      <c r="C1" s="3" t="s">
        <v>60</v>
      </c>
      <c r="D1" s="21" t="s">
        <v>2</v>
      </c>
      <c r="E1" s="18" t="s">
        <v>57</v>
      </c>
      <c r="F1" s="18" t="s">
        <v>58</v>
      </c>
      <c r="G1" s="18" t="s">
        <v>56</v>
      </c>
      <c r="H1" s="37" t="s">
        <v>67</v>
      </c>
      <c r="I1" s="18" t="s">
        <v>56</v>
      </c>
    </row>
    <row r="2" spans="1:9" ht="14.25" customHeight="1">
      <c r="A2" s="5" t="s">
        <v>3</v>
      </c>
      <c r="B2" s="5" t="s">
        <v>63</v>
      </c>
      <c r="C2" s="6" t="s">
        <v>70</v>
      </c>
      <c r="D2" s="22">
        <v>2</v>
      </c>
      <c r="E2" s="19">
        <v>149</v>
      </c>
      <c r="F2" s="19">
        <f>E2/1.21</f>
        <v>123.14049586776859</v>
      </c>
      <c r="G2" s="19">
        <f aca="true" t="shared" si="0" ref="G2:G33">D2*F2</f>
        <v>246.28099173553719</v>
      </c>
      <c r="H2" s="38">
        <f>F2*0.25</f>
        <v>30.785123966942148</v>
      </c>
      <c r="I2" s="19">
        <f aca="true" t="shared" si="1" ref="I2:I33">D2*H2</f>
        <v>61.570247933884296</v>
      </c>
    </row>
    <row r="3" spans="1:9" ht="14.25" customHeight="1">
      <c r="A3" s="5" t="s">
        <v>4</v>
      </c>
      <c r="B3" s="5" t="s">
        <v>63</v>
      </c>
      <c r="C3" s="6" t="s">
        <v>70</v>
      </c>
      <c r="D3" s="22">
        <v>1</v>
      </c>
      <c r="E3" s="19">
        <v>169</v>
      </c>
      <c r="F3" s="19">
        <f aca="true" t="shared" si="2" ref="F3:F55">E3/1.21</f>
        <v>139.6694214876033</v>
      </c>
      <c r="G3" s="19">
        <f t="shared" si="0"/>
        <v>139.6694214876033</v>
      </c>
      <c r="H3" s="38">
        <f aca="true" t="shared" si="3" ref="H3:H55">F3*0.25</f>
        <v>34.917355371900825</v>
      </c>
      <c r="I3" s="19">
        <f t="shared" si="1"/>
        <v>34.917355371900825</v>
      </c>
    </row>
    <row r="4" spans="1:10" ht="14.25" customHeight="1">
      <c r="A4" s="5" t="s">
        <v>55</v>
      </c>
      <c r="B4" s="5" t="s">
        <v>0</v>
      </c>
      <c r="C4" s="6" t="s">
        <v>70</v>
      </c>
      <c r="D4" s="22">
        <v>13</v>
      </c>
      <c r="E4" s="19">
        <v>309</v>
      </c>
      <c r="F4" s="19">
        <f t="shared" si="2"/>
        <v>255.37190082644628</v>
      </c>
      <c r="G4" s="19">
        <f t="shared" si="0"/>
        <v>3319.8347107438017</v>
      </c>
      <c r="H4" s="38">
        <f t="shared" si="3"/>
        <v>63.84297520661157</v>
      </c>
      <c r="I4" s="19">
        <f t="shared" si="1"/>
        <v>829.9586776859504</v>
      </c>
      <c r="J4" s="50" t="s">
        <v>78</v>
      </c>
    </row>
    <row r="5" spans="1:9" ht="14.25" customHeight="1">
      <c r="A5" s="7" t="s">
        <v>5</v>
      </c>
      <c r="B5" s="5" t="s">
        <v>0</v>
      </c>
      <c r="C5" s="6" t="s">
        <v>70</v>
      </c>
      <c r="D5" s="23">
        <v>2</v>
      </c>
      <c r="E5" s="19">
        <v>259</v>
      </c>
      <c r="F5" s="19">
        <f t="shared" si="2"/>
        <v>214.0495867768595</v>
      </c>
      <c r="G5" s="19">
        <f t="shared" si="0"/>
        <v>428.099173553719</v>
      </c>
      <c r="H5" s="38">
        <f t="shared" si="3"/>
        <v>53.51239669421488</v>
      </c>
      <c r="I5" s="19">
        <f t="shared" si="1"/>
        <v>107.02479338842976</v>
      </c>
    </row>
    <row r="6" spans="1:10" ht="14.25" customHeight="1">
      <c r="A6" s="8" t="s">
        <v>6</v>
      </c>
      <c r="B6" s="5" t="s">
        <v>0</v>
      </c>
      <c r="C6" s="6" t="s">
        <v>70</v>
      </c>
      <c r="D6" s="24">
        <v>1</v>
      </c>
      <c r="E6" s="19">
        <v>349</v>
      </c>
      <c r="F6" s="19">
        <f t="shared" si="2"/>
        <v>288.4297520661157</v>
      </c>
      <c r="G6" s="19">
        <f t="shared" si="0"/>
        <v>288.4297520661157</v>
      </c>
      <c r="H6" s="38">
        <f t="shared" si="3"/>
        <v>72.10743801652893</v>
      </c>
      <c r="I6" s="19">
        <f t="shared" si="1"/>
        <v>72.10743801652893</v>
      </c>
      <c r="J6" s="50" t="s">
        <v>94</v>
      </c>
    </row>
    <row r="7" spans="1:9" ht="14.25" customHeight="1">
      <c r="A7" s="9" t="s">
        <v>7</v>
      </c>
      <c r="B7" s="5" t="s">
        <v>0</v>
      </c>
      <c r="C7" s="6" t="s">
        <v>70</v>
      </c>
      <c r="D7" s="25">
        <v>1</v>
      </c>
      <c r="E7" s="19">
        <v>379</v>
      </c>
      <c r="F7" s="19">
        <f t="shared" si="2"/>
        <v>313.22314049586777</v>
      </c>
      <c r="G7" s="19">
        <f t="shared" si="0"/>
        <v>313.22314049586777</v>
      </c>
      <c r="H7" s="38">
        <f t="shared" si="3"/>
        <v>78.30578512396694</v>
      </c>
      <c r="I7" s="19">
        <f t="shared" si="1"/>
        <v>78.30578512396694</v>
      </c>
    </row>
    <row r="8" spans="1:9" ht="14.25" customHeight="1">
      <c r="A8" s="7" t="s">
        <v>8</v>
      </c>
      <c r="B8" s="7" t="s">
        <v>64</v>
      </c>
      <c r="C8" s="6" t="s">
        <v>70</v>
      </c>
      <c r="D8" s="23">
        <v>1</v>
      </c>
      <c r="E8" s="19">
        <v>229</v>
      </c>
      <c r="F8" s="19">
        <f t="shared" si="2"/>
        <v>189.25619834710744</v>
      </c>
      <c r="G8" s="19">
        <f t="shared" si="0"/>
        <v>189.25619834710744</v>
      </c>
      <c r="H8" s="38">
        <f t="shared" si="3"/>
        <v>47.31404958677686</v>
      </c>
      <c r="I8" s="19">
        <f t="shared" si="1"/>
        <v>47.31404958677686</v>
      </c>
    </row>
    <row r="9" spans="1:9" ht="14.25" customHeight="1">
      <c r="A9" s="5" t="s">
        <v>9</v>
      </c>
      <c r="B9" s="5" t="s">
        <v>63</v>
      </c>
      <c r="C9" s="6" t="s">
        <v>70</v>
      </c>
      <c r="D9" s="22">
        <v>2</v>
      </c>
      <c r="E9" s="19">
        <v>309</v>
      </c>
      <c r="F9" s="19">
        <f t="shared" si="2"/>
        <v>255.37190082644628</v>
      </c>
      <c r="G9" s="19">
        <f t="shared" si="0"/>
        <v>510.74380165289256</v>
      </c>
      <c r="H9" s="38">
        <f t="shared" si="3"/>
        <v>63.84297520661157</v>
      </c>
      <c r="I9" s="19">
        <f t="shared" si="1"/>
        <v>127.68595041322314</v>
      </c>
    </row>
    <row r="10" spans="1:9" ht="14.25" customHeight="1">
      <c r="A10" s="5" t="s">
        <v>10</v>
      </c>
      <c r="B10" s="5" t="s">
        <v>64</v>
      </c>
      <c r="C10" s="6" t="s">
        <v>70</v>
      </c>
      <c r="D10" s="22">
        <v>1</v>
      </c>
      <c r="E10" s="19">
        <v>225</v>
      </c>
      <c r="F10" s="19">
        <f t="shared" si="2"/>
        <v>185.95041322314052</v>
      </c>
      <c r="G10" s="19">
        <f t="shared" si="0"/>
        <v>185.95041322314052</v>
      </c>
      <c r="H10" s="38">
        <f t="shared" si="3"/>
        <v>46.48760330578513</v>
      </c>
      <c r="I10" s="19">
        <f t="shared" si="1"/>
        <v>46.48760330578513</v>
      </c>
    </row>
    <row r="11" spans="1:9" ht="14.25" customHeight="1">
      <c r="A11" s="5" t="s">
        <v>65</v>
      </c>
      <c r="B11" s="5" t="s">
        <v>0</v>
      </c>
      <c r="C11" s="6" t="s">
        <v>70</v>
      </c>
      <c r="D11" s="22">
        <v>5</v>
      </c>
      <c r="E11" s="19">
        <v>209</v>
      </c>
      <c r="F11" s="19">
        <f t="shared" si="2"/>
        <v>172.72727272727272</v>
      </c>
      <c r="G11" s="19">
        <f t="shared" si="0"/>
        <v>863.6363636363636</v>
      </c>
      <c r="H11" s="38">
        <f t="shared" si="3"/>
        <v>43.18181818181818</v>
      </c>
      <c r="I11" s="19">
        <f t="shared" si="1"/>
        <v>215.9090909090909</v>
      </c>
    </row>
    <row r="12" spans="1:10" ht="14.25" customHeight="1">
      <c r="A12" s="9" t="s">
        <v>11</v>
      </c>
      <c r="B12" s="9" t="s">
        <v>0</v>
      </c>
      <c r="C12" s="6" t="s">
        <v>70</v>
      </c>
      <c r="D12" s="25">
        <v>8</v>
      </c>
      <c r="E12" s="19">
        <v>249</v>
      </c>
      <c r="F12" s="19">
        <f t="shared" si="2"/>
        <v>205.78512396694217</v>
      </c>
      <c r="G12" s="19">
        <f t="shared" si="0"/>
        <v>1646.2809917355373</v>
      </c>
      <c r="H12" s="38">
        <f t="shared" si="3"/>
        <v>51.44628099173554</v>
      </c>
      <c r="I12" s="19">
        <f t="shared" si="1"/>
        <v>411.57024793388433</v>
      </c>
      <c r="J12" s="50" t="s">
        <v>79</v>
      </c>
    </row>
    <row r="13" spans="1:10" ht="14.25" customHeight="1">
      <c r="A13" s="10" t="s">
        <v>12</v>
      </c>
      <c r="B13" s="10" t="s">
        <v>0</v>
      </c>
      <c r="C13" s="6" t="s">
        <v>70</v>
      </c>
      <c r="D13" s="24">
        <v>7</v>
      </c>
      <c r="E13" s="19">
        <v>289</v>
      </c>
      <c r="F13" s="19">
        <f t="shared" si="2"/>
        <v>238.84297520661158</v>
      </c>
      <c r="G13" s="19">
        <f t="shared" si="0"/>
        <v>1671.9008264462811</v>
      </c>
      <c r="H13" s="38">
        <f t="shared" si="3"/>
        <v>59.710743801652896</v>
      </c>
      <c r="I13" s="19">
        <f t="shared" si="1"/>
        <v>417.9752066115703</v>
      </c>
      <c r="J13" s="50" t="s">
        <v>80</v>
      </c>
    </row>
    <row r="14" spans="1:10" ht="14.25" customHeight="1">
      <c r="A14" s="9" t="s">
        <v>13</v>
      </c>
      <c r="B14" s="9" t="s">
        <v>0</v>
      </c>
      <c r="C14" s="6" t="s">
        <v>70</v>
      </c>
      <c r="D14" s="25">
        <v>7</v>
      </c>
      <c r="E14" s="19">
        <v>299</v>
      </c>
      <c r="F14" s="19">
        <f t="shared" si="2"/>
        <v>247.10743801652893</v>
      </c>
      <c r="G14" s="19">
        <f t="shared" si="0"/>
        <v>1729.7520661157025</v>
      </c>
      <c r="H14" s="38">
        <f t="shared" si="3"/>
        <v>61.77685950413223</v>
      </c>
      <c r="I14" s="19">
        <f t="shared" si="1"/>
        <v>432.43801652892563</v>
      </c>
      <c r="J14" s="50" t="s">
        <v>81</v>
      </c>
    </row>
    <row r="15" spans="1:9" ht="14.25" customHeight="1">
      <c r="A15" s="5" t="s">
        <v>14</v>
      </c>
      <c r="B15" s="5" t="s">
        <v>0</v>
      </c>
      <c r="C15" s="6" t="s">
        <v>70</v>
      </c>
      <c r="D15" s="22">
        <v>2</v>
      </c>
      <c r="E15" s="19">
        <v>249</v>
      </c>
      <c r="F15" s="19">
        <f t="shared" si="2"/>
        <v>205.78512396694217</v>
      </c>
      <c r="G15" s="19">
        <f t="shared" si="0"/>
        <v>411.57024793388433</v>
      </c>
      <c r="H15" s="38">
        <f t="shared" si="3"/>
        <v>51.44628099173554</v>
      </c>
      <c r="I15" s="19">
        <f t="shared" si="1"/>
        <v>102.89256198347108</v>
      </c>
    </row>
    <row r="16" spans="1:9" ht="14.25" customHeight="1">
      <c r="A16" s="11" t="s">
        <v>15</v>
      </c>
      <c r="B16" s="11" t="s">
        <v>63</v>
      </c>
      <c r="C16" s="6" t="s">
        <v>70</v>
      </c>
      <c r="D16" s="26">
        <v>1</v>
      </c>
      <c r="E16" s="19">
        <v>209</v>
      </c>
      <c r="F16" s="19">
        <f t="shared" si="2"/>
        <v>172.72727272727272</v>
      </c>
      <c r="G16" s="19">
        <f t="shared" si="0"/>
        <v>172.72727272727272</v>
      </c>
      <c r="H16" s="38">
        <f t="shared" si="3"/>
        <v>43.18181818181818</v>
      </c>
      <c r="I16" s="19">
        <f t="shared" si="1"/>
        <v>43.18181818181818</v>
      </c>
    </row>
    <row r="17" spans="1:10" ht="14.25" customHeight="1">
      <c r="A17" s="5" t="s">
        <v>16</v>
      </c>
      <c r="B17" s="5" t="s">
        <v>63</v>
      </c>
      <c r="C17" s="6" t="s">
        <v>70</v>
      </c>
      <c r="D17" s="22">
        <v>6</v>
      </c>
      <c r="E17" s="19">
        <v>179</v>
      </c>
      <c r="F17" s="19">
        <f t="shared" si="2"/>
        <v>147.93388429752068</v>
      </c>
      <c r="G17" s="19">
        <f t="shared" si="0"/>
        <v>887.6033057851241</v>
      </c>
      <c r="H17" s="38">
        <f t="shared" si="3"/>
        <v>36.98347107438017</v>
      </c>
      <c r="I17" s="19">
        <f t="shared" si="1"/>
        <v>221.90082644628103</v>
      </c>
      <c r="J17" s="50" t="s">
        <v>82</v>
      </c>
    </row>
    <row r="18" spans="1:10" ht="14.25" customHeight="1">
      <c r="A18" s="11" t="s">
        <v>17</v>
      </c>
      <c r="B18" s="11" t="s">
        <v>0</v>
      </c>
      <c r="C18" s="6" t="s">
        <v>70</v>
      </c>
      <c r="D18" s="26">
        <v>1</v>
      </c>
      <c r="E18" s="19">
        <v>329</v>
      </c>
      <c r="F18" s="19">
        <f t="shared" si="2"/>
        <v>271.900826446281</v>
      </c>
      <c r="G18" s="19">
        <f t="shared" si="0"/>
        <v>271.900826446281</v>
      </c>
      <c r="H18" s="38">
        <f t="shared" si="3"/>
        <v>67.97520661157024</v>
      </c>
      <c r="I18" s="19">
        <f t="shared" si="1"/>
        <v>67.97520661157024</v>
      </c>
      <c r="J18" s="50" t="s">
        <v>93</v>
      </c>
    </row>
    <row r="19" spans="1:10" ht="14.25" customHeight="1">
      <c r="A19" s="12" t="s">
        <v>18</v>
      </c>
      <c r="B19" s="12" t="s">
        <v>0</v>
      </c>
      <c r="C19" s="6" t="s">
        <v>70</v>
      </c>
      <c r="D19" s="27">
        <v>2</v>
      </c>
      <c r="E19" s="19">
        <v>409</v>
      </c>
      <c r="F19" s="19">
        <f t="shared" si="2"/>
        <v>338.01652892561987</v>
      </c>
      <c r="G19" s="19">
        <f t="shared" si="0"/>
        <v>676.0330578512397</v>
      </c>
      <c r="H19" s="38">
        <f t="shared" si="3"/>
        <v>84.50413223140497</v>
      </c>
      <c r="I19" s="19">
        <f t="shared" si="1"/>
        <v>169.00826446280993</v>
      </c>
      <c r="J19" s="50" t="s">
        <v>92</v>
      </c>
    </row>
    <row r="20" spans="1:10" ht="14.25" customHeight="1">
      <c r="A20" s="5" t="s">
        <v>19</v>
      </c>
      <c r="B20" s="5" t="s">
        <v>0</v>
      </c>
      <c r="C20" s="6" t="s">
        <v>70</v>
      </c>
      <c r="D20" s="24">
        <v>8</v>
      </c>
      <c r="E20" s="19">
        <v>279</v>
      </c>
      <c r="F20" s="19">
        <f t="shared" si="2"/>
        <v>230.5785123966942</v>
      </c>
      <c r="G20" s="19">
        <f t="shared" si="0"/>
        <v>1844.6280991735537</v>
      </c>
      <c r="H20" s="38">
        <f t="shared" si="3"/>
        <v>57.64462809917355</v>
      </c>
      <c r="I20" s="19">
        <f t="shared" si="1"/>
        <v>461.1570247933884</v>
      </c>
      <c r="J20" s="50" t="s">
        <v>83</v>
      </c>
    </row>
    <row r="21" spans="1:9" ht="14.25" customHeight="1">
      <c r="A21" s="13" t="s">
        <v>20</v>
      </c>
      <c r="B21" s="13" t="s">
        <v>0</v>
      </c>
      <c r="C21" s="6" t="s">
        <v>70</v>
      </c>
      <c r="D21" s="28">
        <v>2</v>
      </c>
      <c r="E21" s="19">
        <v>299</v>
      </c>
      <c r="F21" s="19">
        <f t="shared" si="2"/>
        <v>247.10743801652893</v>
      </c>
      <c r="G21" s="19">
        <f t="shared" si="0"/>
        <v>494.21487603305786</v>
      </c>
      <c r="H21" s="38">
        <f t="shared" si="3"/>
        <v>61.77685950413223</v>
      </c>
      <c r="I21" s="19">
        <f t="shared" si="1"/>
        <v>123.55371900826447</v>
      </c>
    </row>
    <row r="22" spans="1:9" ht="14.25" customHeight="1">
      <c r="A22" s="9" t="s">
        <v>21</v>
      </c>
      <c r="B22" s="9" t="s">
        <v>0</v>
      </c>
      <c r="C22" s="6" t="s">
        <v>70</v>
      </c>
      <c r="D22" s="25">
        <v>1</v>
      </c>
      <c r="E22" s="19">
        <v>499</v>
      </c>
      <c r="F22" s="19">
        <f t="shared" si="2"/>
        <v>412.39669421487605</v>
      </c>
      <c r="G22" s="19">
        <f t="shared" si="0"/>
        <v>412.39669421487605</v>
      </c>
      <c r="H22" s="38">
        <f t="shared" si="3"/>
        <v>103.09917355371901</v>
      </c>
      <c r="I22" s="19">
        <f t="shared" si="1"/>
        <v>103.09917355371901</v>
      </c>
    </row>
    <row r="23" spans="1:10" ht="14.25" customHeight="1">
      <c r="A23" s="14" t="s">
        <v>22</v>
      </c>
      <c r="B23" s="14" t="s">
        <v>0</v>
      </c>
      <c r="C23" s="6" t="s">
        <v>70</v>
      </c>
      <c r="D23" s="29">
        <v>4</v>
      </c>
      <c r="E23" s="19">
        <v>269</v>
      </c>
      <c r="F23" s="19">
        <f t="shared" si="2"/>
        <v>222.31404958677686</v>
      </c>
      <c r="G23" s="19">
        <f t="shared" si="0"/>
        <v>889.2561983471074</v>
      </c>
      <c r="H23" s="38">
        <f t="shared" si="3"/>
        <v>55.578512396694215</v>
      </c>
      <c r="I23" s="19">
        <f t="shared" si="1"/>
        <v>222.31404958677686</v>
      </c>
      <c r="J23" s="50" t="s">
        <v>84</v>
      </c>
    </row>
    <row r="24" spans="1:9" ht="14.25" customHeight="1">
      <c r="A24" s="5" t="s">
        <v>23</v>
      </c>
      <c r="B24" s="5" t="s">
        <v>0</v>
      </c>
      <c r="C24" s="6" t="s">
        <v>70</v>
      </c>
      <c r="D24" s="22">
        <v>2</v>
      </c>
      <c r="E24" s="19">
        <v>199</v>
      </c>
      <c r="F24" s="19">
        <f t="shared" si="2"/>
        <v>164.46280991735537</v>
      </c>
      <c r="G24" s="19">
        <f t="shared" si="0"/>
        <v>328.92561983471074</v>
      </c>
      <c r="H24" s="38">
        <f t="shared" si="3"/>
        <v>41.11570247933884</v>
      </c>
      <c r="I24" s="19">
        <f t="shared" si="1"/>
        <v>82.23140495867769</v>
      </c>
    </row>
    <row r="25" spans="1:9" ht="14.25" customHeight="1">
      <c r="A25" s="13" t="s">
        <v>24</v>
      </c>
      <c r="B25" s="13" t="s">
        <v>0</v>
      </c>
      <c r="C25" s="6" t="s">
        <v>70</v>
      </c>
      <c r="D25" s="28">
        <v>1</v>
      </c>
      <c r="E25" s="19">
        <v>249</v>
      </c>
      <c r="F25" s="19">
        <f t="shared" si="2"/>
        <v>205.78512396694217</v>
      </c>
      <c r="G25" s="19">
        <f t="shared" si="0"/>
        <v>205.78512396694217</v>
      </c>
      <c r="H25" s="38">
        <f t="shared" si="3"/>
        <v>51.44628099173554</v>
      </c>
      <c r="I25" s="19">
        <f t="shared" si="1"/>
        <v>51.44628099173554</v>
      </c>
    </row>
    <row r="26" spans="1:9" ht="14.25" customHeight="1">
      <c r="A26" s="5" t="s">
        <v>25</v>
      </c>
      <c r="B26" s="5" t="s">
        <v>0</v>
      </c>
      <c r="C26" s="6" t="s">
        <v>70</v>
      </c>
      <c r="D26" s="22">
        <v>2</v>
      </c>
      <c r="E26" s="19">
        <v>249</v>
      </c>
      <c r="F26" s="19">
        <f t="shared" si="2"/>
        <v>205.78512396694217</v>
      </c>
      <c r="G26" s="19">
        <f t="shared" si="0"/>
        <v>411.57024793388433</v>
      </c>
      <c r="H26" s="38">
        <f t="shared" si="3"/>
        <v>51.44628099173554</v>
      </c>
      <c r="I26" s="19">
        <f t="shared" si="1"/>
        <v>102.89256198347108</v>
      </c>
    </row>
    <row r="27" spans="1:9" ht="14.25" customHeight="1">
      <c r="A27" s="42" t="s">
        <v>26</v>
      </c>
      <c r="B27" s="42" t="s">
        <v>0</v>
      </c>
      <c r="C27" s="43" t="s">
        <v>70</v>
      </c>
      <c r="D27" s="44">
        <v>1</v>
      </c>
      <c r="E27" s="45">
        <v>299</v>
      </c>
      <c r="F27" s="45">
        <f t="shared" si="2"/>
        <v>247.10743801652893</v>
      </c>
      <c r="G27" s="45">
        <f t="shared" si="0"/>
        <v>247.10743801652893</v>
      </c>
      <c r="H27" s="38">
        <f t="shared" si="3"/>
        <v>61.77685950413223</v>
      </c>
      <c r="I27" s="45">
        <f t="shared" si="1"/>
        <v>61.77685950413223</v>
      </c>
    </row>
    <row r="28" spans="1:10" ht="14.25" customHeight="1">
      <c r="A28" s="46" t="s">
        <v>27</v>
      </c>
      <c r="B28" s="46" t="s">
        <v>0</v>
      </c>
      <c r="C28" s="43" t="s">
        <v>70</v>
      </c>
      <c r="D28" s="47">
        <v>4</v>
      </c>
      <c r="E28" s="45">
        <v>649</v>
      </c>
      <c r="F28" s="45">
        <f t="shared" si="2"/>
        <v>536.3636363636364</v>
      </c>
      <c r="G28" s="45">
        <f t="shared" si="0"/>
        <v>2145.4545454545455</v>
      </c>
      <c r="H28" s="38">
        <f t="shared" si="3"/>
        <v>134.0909090909091</v>
      </c>
      <c r="I28" s="45">
        <f t="shared" si="1"/>
        <v>536.3636363636364</v>
      </c>
      <c r="J28" s="50" t="s">
        <v>85</v>
      </c>
    </row>
    <row r="29" spans="1:10" ht="14.25" customHeight="1">
      <c r="A29" s="48" t="s">
        <v>28</v>
      </c>
      <c r="B29" s="48" t="s">
        <v>0</v>
      </c>
      <c r="C29" s="43" t="s">
        <v>70</v>
      </c>
      <c r="D29" s="49">
        <v>1</v>
      </c>
      <c r="E29" s="45">
        <v>849</v>
      </c>
      <c r="F29" s="45">
        <f t="shared" si="2"/>
        <v>701.6528925619834</v>
      </c>
      <c r="G29" s="45">
        <f t="shared" si="0"/>
        <v>701.6528925619834</v>
      </c>
      <c r="H29" s="38">
        <f t="shared" si="3"/>
        <v>175.41322314049586</v>
      </c>
      <c r="I29" s="45">
        <f t="shared" si="1"/>
        <v>175.41322314049586</v>
      </c>
      <c r="J29" s="50" t="s">
        <v>86</v>
      </c>
    </row>
    <row r="30" spans="1:10" ht="14.25" customHeight="1">
      <c r="A30" s="48" t="s">
        <v>29</v>
      </c>
      <c r="B30" s="48" t="s">
        <v>0</v>
      </c>
      <c r="C30" s="43" t="s">
        <v>70</v>
      </c>
      <c r="D30" s="49">
        <v>1</v>
      </c>
      <c r="E30" s="45">
        <v>849</v>
      </c>
      <c r="F30" s="45">
        <f t="shared" si="2"/>
        <v>701.6528925619834</v>
      </c>
      <c r="G30" s="45">
        <f t="shared" si="0"/>
        <v>701.6528925619834</v>
      </c>
      <c r="H30" s="38">
        <f t="shared" si="3"/>
        <v>175.41322314049586</v>
      </c>
      <c r="I30" s="45">
        <f t="shared" si="1"/>
        <v>175.41322314049586</v>
      </c>
      <c r="J30" s="50" t="s">
        <v>87</v>
      </c>
    </row>
    <row r="31" spans="1:9" ht="14.25" customHeight="1">
      <c r="A31" s="12" t="s">
        <v>30</v>
      </c>
      <c r="B31" s="12" t="s">
        <v>0</v>
      </c>
      <c r="C31" s="6" t="s">
        <v>70</v>
      </c>
      <c r="D31" s="27">
        <v>1</v>
      </c>
      <c r="E31" s="19">
        <v>899</v>
      </c>
      <c r="F31" s="19">
        <f t="shared" si="2"/>
        <v>742.9752066115702</v>
      </c>
      <c r="G31" s="19">
        <f t="shared" si="0"/>
        <v>742.9752066115702</v>
      </c>
      <c r="H31" s="38">
        <f t="shared" si="3"/>
        <v>185.74380165289256</v>
      </c>
      <c r="I31" s="19">
        <f t="shared" si="1"/>
        <v>185.74380165289256</v>
      </c>
    </row>
    <row r="32" spans="1:10" ht="14.25" customHeight="1">
      <c r="A32" s="5" t="s">
        <v>31</v>
      </c>
      <c r="B32" s="5" t="s">
        <v>64</v>
      </c>
      <c r="C32" s="6" t="s">
        <v>70</v>
      </c>
      <c r="D32" s="22">
        <v>1</v>
      </c>
      <c r="E32" s="19">
        <v>649</v>
      </c>
      <c r="F32" s="19">
        <f t="shared" si="2"/>
        <v>536.3636363636364</v>
      </c>
      <c r="G32" s="19">
        <f t="shared" si="0"/>
        <v>536.3636363636364</v>
      </c>
      <c r="H32" s="38">
        <f t="shared" si="3"/>
        <v>134.0909090909091</v>
      </c>
      <c r="I32" s="19">
        <f t="shared" si="1"/>
        <v>134.0909090909091</v>
      </c>
      <c r="J32" s="50" t="s">
        <v>88</v>
      </c>
    </row>
    <row r="33" spans="1:10" ht="14.25" customHeight="1">
      <c r="A33" s="5" t="s">
        <v>32</v>
      </c>
      <c r="B33" s="5" t="s">
        <v>0</v>
      </c>
      <c r="C33" s="6" t="s">
        <v>70</v>
      </c>
      <c r="D33" s="22">
        <v>1</v>
      </c>
      <c r="E33" s="19">
        <v>499</v>
      </c>
      <c r="F33" s="19">
        <f t="shared" si="2"/>
        <v>412.39669421487605</v>
      </c>
      <c r="G33" s="19">
        <f t="shared" si="0"/>
        <v>412.39669421487605</v>
      </c>
      <c r="H33" s="38">
        <f t="shared" si="3"/>
        <v>103.09917355371901</v>
      </c>
      <c r="I33" s="19">
        <f t="shared" si="1"/>
        <v>103.09917355371901</v>
      </c>
      <c r="J33" s="50" t="s">
        <v>91</v>
      </c>
    </row>
    <row r="34" spans="1:9" ht="14.25" customHeight="1">
      <c r="A34" s="5" t="s">
        <v>33</v>
      </c>
      <c r="B34" s="5" t="s">
        <v>0</v>
      </c>
      <c r="C34" s="6" t="s">
        <v>70</v>
      </c>
      <c r="D34" s="22">
        <v>2</v>
      </c>
      <c r="E34" s="19">
        <v>349</v>
      </c>
      <c r="F34" s="19">
        <f t="shared" si="2"/>
        <v>288.4297520661157</v>
      </c>
      <c r="G34" s="19">
        <f aca="true" t="shared" si="4" ref="G34:G55">D34*F34</f>
        <v>576.8595041322315</v>
      </c>
      <c r="H34" s="38">
        <f t="shared" si="3"/>
        <v>72.10743801652893</v>
      </c>
      <c r="I34" s="19">
        <f aca="true" t="shared" si="5" ref="I34:I55">D34*H34</f>
        <v>144.21487603305786</v>
      </c>
    </row>
    <row r="35" spans="1:9" ht="14.25" customHeight="1">
      <c r="A35" s="5" t="s">
        <v>34</v>
      </c>
      <c r="B35" s="5" t="s">
        <v>0</v>
      </c>
      <c r="C35" s="6" t="s">
        <v>70</v>
      </c>
      <c r="D35" s="22">
        <v>3</v>
      </c>
      <c r="E35" s="19">
        <v>349</v>
      </c>
      <c r="F35" s="19">
        <f t="shared" si="2"/>
        <v>288.4297520661157</v>
      </c>
      <c r="G35" s="19">
        <f t="shared" si="4"/>
        <v>865.2892561983472</v>
      </c>
      <c r="H35" s="38">
        <f t="shared" si="3"/>
        <v>72.10743801652893</v>
      </c>
      <c r="I35" s="19">
        <f t="shared" si="5"/>
        <v>216.3223140495868</v>
      </c>
    </row>
    <row r="36" spans="1:10" ht="14.25" customHeight="1">
      <c r="A36" s="11" t="s">
        <v>35</v>
      </c>
      <c r="B36" s="11" t="s">
        <v>1</v>
      </c>
      <c r="C36" s="6" t="s">
        <v>70</v>
      </c>
      <c r="D36" s="26">
        <v>1</v>
      </c>
      <c r="E36" s="19">
        <v>769</v>
      </c>
      <c r="F36" s="19">
        <f t="shared" si="2"/>
        <v>635.5371900826447</v>
      </c>
      <c r="G36" s="19">
        <f t="shared" si="4"/>
        <v>635.5371900826447</v>
      </c>
      <c r="H36" s="38">
        <f t="shared" si="3"/>
        <v>158.88429752066116</v>
      </c>
      <c r="I36" s="19">
        <f t="shared" si="5"/>
        <v>158.88429752066116</v>
      </c>
      <c r="J36" s="59" t="s">
        <v>89</v>
      </c>
    </row>
    <row r="37" spans="1:9" ht="14.25" customHeight="1">
      <c r="A37" s="5" t="s">
        <v>36</v>
      </c>
      <c r="B37" s="5" t="s">
        <v>0</v>
      </c>
      <c r="C37" s="6" t="s">
        <v>70</v>
      </c>
      <c r="D37" s="22">
        <v>2</v>
      </c>
      <c r="E37" s="19">
        <v>509</v>
      </c>
      <c r="F37" s="19">
        <f t="shared" si="2"/>
        <v>420.6611570247934</v>
      </c>
      <c r="G37" s="19">
        <f t="shared" si="4"/>
        <v>841.3223140495868</v>
      </c>
      <c r="H37" s="38">
        <f t="shared" si="3"/>
        <v>105.16528925619835</v>
      </c>
      <c r="I37" s="19">
        <f t="shared" si="5"/>
        <v>210.3305785123967</v>
      </c>
    </row>
    <row r="38" spans="1:9" ht="14.25" customHeight="1">
      <c r="A38" s="15" t="s">
        <v>37</v>
      </c>
      <c r="B38" s="15" t="s">
        <v>63</v>
      </c>
      <c r="C38" s="6" t="s">
        <v>70</v>
      </c>
      <c r="D38" s="30">
        <v>3</v>
      </c>
      <c r="E38" s="19">
        <v>399</v>
      </c>
      <c r="F38" s="19">
        <f t="shared" si="2"/>
        <v>329.75206611570246</v>
      </c>
      <c r="G38" s="19">
        <f t="shared" si="4"/>
        <v>989.2561983471073</v>
      </c>
      <c r="H38" s="38">
        <f t="shared" si="3"/>
        <v>82.43801652892562</v>
      </c>
      <c r="I38" s="19">
        <f t="shared" si="5"/>
        <v>247.31404958677683</v>
      </c>
    </row>
    <row r="39" spans="1:9" ht="14.25" customHeight="1">
      <c r="A39" s="9" t="s">
        <v>38</v>
      </c>
      <c r="B39" s="9" t="s">
        <v>0</v>
      </c>
      <c r="C39" s="6" t="s">
        <v>70</v>
      </c>
      <c r="D39" s="25">
        <v>1</v>
      </c>
      <c r="E39" s="19">
        <v>629</v>
      </c>
      <c r="F39" s="19">
        <f t="shared" si="2"/>
        <v>519.8347107438017</v>
      </c>
      <c r="G39" s="19">
        <f t="shared" si="4"/>
        <v>519.8347107438017</v>
      </c>
      <c r="H39" s="38">
        <f t="shared" si="3"/>
        <v>129.95867768595042</v>
      </c>
      <c r="I39" s="19">
        <f t="shared" si="5"/>
        <v>129.95867768595042</v>
      </c>
    </row>
    <row r="40" spans="1:10" ht="14.25" customHeight="1">
      <c r="A40" s="5" t="s">
        <v>39</v>
      </c>
      <c r="B40" s="5" t="s">
        <v>0</v>
      </c>
      <c r="C40" s="6" t="s">
        <v>70</v>
      </c>
      <c r="D40" s="24">
        <v>4</v>
      </c>
      <c r="E40" s="19">
        <v>449</v>
      </c>
      <c r="F40" s="19">
        <f t="shared" si="2"/>
        <v>371.07438016528926</v>
      </c>
      <c r="G40" s="19">
        <f t="shared" si="4"/>
        <v>1484.297520661157</v>
      </c>
      <c r="H40" s="38">
        <f t="shared" si="3"/>
        <v>92.76859504132231</v>
      </c>
      <c r="I40" s="19">
        <f t="shared" si="5"/>
        <v>371.07438016528926</v>
      </c>
      <c r="J40" s="50" t="s">
        <v>90</v>
      </c>
    </row>
    <row r="41" spans="1:10" ht="14.25" customHeight="1">
      <c r="A41" s="51" t="s">
        <v>40</v>
      </c>
      <c r="B41" s="51" t="s">
        <v>0</v>
      </c>
      <c r="C41" s="52" t="s">
        <v>70</v>
      </c>
      <c r="D41" s="53">
        <v>14</v>
      </c>
      <c r="E41" s="54">
        <v>399</v>
      </c>
      <c r="F41" s="54">
        <f t="shared" si="2"/>
        <v>329.75206611570246</v>
      </c>
      <c r="G41" s="54">
        <f t="shared" si="4"/>
        <v>4616.528925619835</v>
      </c>
      <c r="H41" s="38">
        <f t="shared" si="3"/>
        <v>82.43801652892562</v>
      </c>
      <c r="I41" s="54">
        <f t="shared" si="5"/>
        <v>1154.1322314049587</v>
      </c>
      <c r="J41" s="50" t="s">
        <v>72</v>
      </c>
    </row>
    <row r="42" spans="1:10" ht="14.25" customHeight="1">
      <c r="A42" s="55" t="s">
        <v>41</v>
      </c>
      <c r="B42" s="55" t="s">
        <v>0</v>
      </c>
      <c r="C42" s="52" t="s">
        <v>70</v>
      </c>
      <c r="D42" s="53">
        <v>45</v>
      </c>
      <c r="E42" s="54">
        <v>459</v>
      </c>
      <c r="F42" s="54">
        <f t="shared" si="2"/>
        <v>379.3388429752066</v>
      </c>
      <c r="G42" s="54">
        <f t="shared" si="4"/>
        <v>17070.247933884297</v>
      </c>
      <c r="H42" s="38">
        <f t="shared" si="3"/>
        <v>94.83471074380165</v>
      </c>
      <c r="I42" s="54">
        <f t="shared" si="5"/>
        <v>4267.561983471074</v>
      </c>
      <c r="J42" s="50" t="s">
        <v>71</v>
      </c>
    </row>
    <row r="43" spans="1:10" ht="14.25" customHeight="1">
      <c r="A43" s="56" t="s">
        <v>42</v>
      </c>
      <c r="B43" s="56" t="s">
        <v>0</v>
      </c>
      <c r="C43" s="52" t="s">
        <v>70</v>
      </c>
      <c r="D43" s="57">
        <v>5</v>
      </c>
      <c r="E43" s="54">
        <v>199</v>
      </c>
      <c r="F43" s="54">
        <f t="shared" si="2"/>
        <v>164.46280991735537</v>
      </c>
      <c r="G43" s="54">
        <f t="shared" si="4"/>
        <v>822.3140495867768</v>
      </c>
      <c r="H43" s="38">
        <f t="shared" si="3"/>
        <v>41.11570247933884</v>
      </c>
      <c r="I43" s="54">
        <f t="shared" si="5"/>
        <v>205.5785123966942</v>
      </c>
      <c r="J43" s="50" t="s">
        <v>73</v>
      </c>
    </row>
    <row r="44" spans="1:10" ht="14.25" customHeight="1">
      <c r="A44" s="58" t="s">
        <v>43</v>
      </c>
      <c r="B44" s="58" t="s">
        <v>0</v>
      </c>
      <c r="C44" s="52" t="s">
        <v>70</v>
      </c>
      <c r="D44" s="53">
        <v>15</v>
      </c>
      <c r="E44" s="54">
        <v>299</v>
      </c>
      <c r="F44" s="54">
        <f t="shared" si="2"/>
        <v>247.10743801652893</v>
      </c>
      <c r="G44" s="54">
        <f t="shared" si="4"/>
        <v>3706.6115702479337</v>
      </c>
      <c r="H44" s="38">
        <f t="shared" si="3"/>
        <v>61.77685950413223</v>
      </c>
      <c r="I44" s="54">
        <f t="shared" si="5"/>
        <v>926.6528925619834</v>
      </c>
      <c r="J44" s="50" t="s">
        <v>74</v>
      </c>
    </row>
    <row r="45" spans="1:10" ht="14.25" customHeight="1">
      <c r="A45" s="58" t="s">
        <v>44</v>
      </c>
      <c r="B45" s="58" t="s">
        <v>0</v>
      </c>
      <c r="C45" s="52" t="s">
        <v>70</v>
      </c>
      <c r="D45" s="53">
        <v>28</v>
      </c>
      <c r="E45" s="54">
        <v>279</v>
      </c>
      <c r="F45" s="54">
        <f t="shared" si="2"/>
        <v>230.5785123966942</v>
      </c>
      <c r="G45" s="54">
        <f t="shared" si="4"/>
        <v>6456.198347107438</v>
      </c>
      <c r="H45" s="38">
        <f t="shared" si="3"/>
        <v>57.64462809917355</v>
      </c>
      <c r="I45" s="54">
        <f t="shared" si="5"/>
        <v>1614.0495867768595</v>
      </c>
      <c r="J45" s="50" t="s">
        <v>75</v>
      </c>
    </row>
    <row r="46" spans="1:10" ht="14.25" customHeight="1">
      <c r="A46" s="58" t="s">
        <v>45</v>
      </c>
      <c r="B46" s="58" t="s">
        <v>0</v>
      </c>
      <c r="C46" s="52" t="s">
        <v>70</v>
      </c>
      <c r="D46" s="53">
        <v>28</v>
      </c>
      <c r="E46" s="54">
        <v>289</v>
      </c>
      <c r="F46" s="54">
        <f t="shared" si="2"/>
        <v>238.84297520661158</v>
      </c>
      <c r="G46" s="54">
        <f t="shared" si="4"/>
        <v>6687.603305785125</v>
      </c>
      <c r="H46" s="38">
        <f t="shared" si="3"/>
        <v>59.710743801652896</v>
      </c>
      <c r="I46" s="54">
        <f t="shared" si="5"/>
        <v>1671.9008264462811</v>
      </c>
      <c r="J46" s="50" t="s">
        <v>76</v>
      </c>
    </row>
    <row r="47" spans="1:9" ht="14.25" customHeight="1">
      <c r="A47" s="9" t="s">
        <v>46</v>
      </c>
      <c r="B47" s="9" t="s">
        <v>1</v>
      </c>
      <c r="C47" s="6" t="s">
        <v>70</v>
      </c>
      <c r="D47" s="25">
        <v>2</v>
      </c>
      <c r="E47" s="19">
        <v>389</v>
      </c>
      <c r="F47" s="19">
        <f t="shared" si="2"/>
        <v>321.4876033057851</v>
      </c>
      <c r="G47" s="19">
        <f t="shared" si="4"/>
        <v>642.9752066115702</v>
      </c>
      <c r="H47" s="38">
        <f t="shared" si="3"/>
        <v>80.37190082644628</v>
      </c>
      <c r="I47" s="19">
        <f t="shared" si="5"/>
        <v>160.74380165289256</v>
      </c>
    </row>
    <row r="48" spans="1:9" ht="14.25" customHeight="1">
      <c r="A48" s="5" t="s">
        <v>47</v>
      </c>
      <c r="B48" s="5" t="s">
        <v>1</v>
      </c>
      <c r="C48" s="6" t="s">
        <v>70</v>
      </c>
      <c r="D48" s="22">
        <v>5</v>
      </c>
      <c r="E48" s="19">
        <v>329</v>
      </c>
      <c r="F48" s="19">
        <f t="shared" si="2"/>
        <v>271.900826446281</v>
      </c>
      <c r="G48" s="19">
        <f t="shared" si="4"/>
        <v>1359.5041322314048</v>
      </c>
      <c r="H48" s="38">
        <f t="shared" si="3"/>
        <v>67.97520661157024</v>
      </c>
      <c r="I48" s="19">
        <f t="shared" si="5"/>
        <v>339.8760330578512</v>
      </c>
    </row>
    <row r="49" spans="1:9" ht="14.25" customHeight="1">
      <c r="A49" s="9" t="s">
        <v>48</v>
      </c>
      <c r="B49" s="9" t="s">
        <v>0</v>
      </c>
      <c r="C49" s="6" t="s">
        <v>70</v>
      </c>
      <c r="D49" s="25">
        <v>1</v>
      </c>
      <c r="E49" s="19">
        <v>169</v>
      </c>
      <c r="F49" s="19">
        <f t="shared" si="2"/>
        <v>139.6694214876033</v>
      </c>
      <c r="G49" s="19">
        <f t="shared" si="4"/>
        <v>139.6694214876033</v>
      </c>
      <c r="H49" s="38">
        <f t="shared" si="3"/>
        <v>34.917355371900825</v>
      </c>
      <c r="I49" s="19">
        <f t="shared" si="5"/>
        <v>34.917355371900825</v>
      </c>
    </row>
    <row r="50" spans="1:10" ht="14.25" customHeight="1">
      <c r="A50" s="5" t="s">
        <v>49</v>
      </c>
      <c r="B50" s="5" t="s">
        <v>0</v>
      </c>
      <c r="C50" s="6" t="s">
        <v>70</v>
      </c>
      <c r="D50" s="24">
        <v>12</v>
      </c>
      <c r="E50" s="19">
        <v>249</v>
      </c>
      <c r="F50" s="19">
        <f t="shared" si="2"/>
        <v>205.78512396694217</v>
      </c>
      <c r="G50" s="19">
        <f t="shared" si="4"/>
        <v>2469.421487603306</v>
      </c>
      <c r="H50" s="38">
        <f t="shared" si="3"/>
        <v>51.44628099173554</v>
      </c>
      <c r="I50" s="19">
        <f t="shared" si="5"/>
        <v>617.3553719008265</v>
      </c>
      <c r="J50" s="50" t="s">
        <v>77</v>
      </c>
    </row>
    <row r="51" spans="1:9" ht="14.25" customHeight="1">
      <c r="A51" s="11" t="s">
        <v>50</v>
      </c>
      <c r="B51" s="11" t="s">
        <v>1</v>
      </c>
      <c r="C51" s="6" t="s">
        <v>70</v>
      </c>
      <c r="D51" s="26">
        <v>1</v>
      </c>
      <c r="E51" s="19">
        <v>299</v>
      </c>
      <c r="F51" s="19">
        <f t="shared" si="2"/>
        <v>247.10743801652893</v>
      </c>
      <c r="G51" s="19">
        <f t="shared" si="4"/>
        <v>247.10743801652893</v>
      </c>
      <c r="H51" s="38">
        <f t="shared" si="3"/>
        <v>61.77685950413223</v>
      </c>
      <c r="I51" s="19">
        <f t="shared" si="5"/>
        <v>61.77685950413223</v>
      </c>
    </row>
    <row r="52" spans="1:9" ht="14.25" customHeight="1">
      <c r="A52" s="5" t="s">
        <v>51</v>
      </c>
      <c r="B52" s="5" t="s">
        <v>0</v>
      </c>
      <c r="C52" s="6" t="s">
        <v>70</v>
      </c>
      <c r="D52" s="24">
        <v>13</v>
      </c>
      <c r="E52" s="19">
        <v>249</v>
      </c>
      <c r="F52" s="19">
        <f t="shared" si="2"/>
        <v>205.78512396694217</v>
      </c>
      <c r="G52" s="19">
        <f t="shared" si="4"/>
        <v>2675.2066115702482</v>
      </c>
      <c r="H52" s="38">
        <f t="shared" si="3"/>
        <v>51.44628099173554</v>
      </c>
      <c r="I52" s="19">
        <f t="shared" si="5"/>
        <v>668.8016528925621</v>
      </c>
    </row>
    <row r="53" spans="1:9" ht="14.25" customHeight="1">
      <c r="A53" s="16" t="s">
        <v>52</v>
      </c>
      <c r="B53" s="16" t="s">
        <v>66</v>
      </c>
      <c r="C53" s="17" t="s">
        <v>61</v>
      </c>
      <c r="D53" s="31">
        <v>5</v>
      </c>
      <c r="E53" s="19">
        <v>399</v>
      </c>
      <c r="F53" s="19">
        <f t="shared" si="2"/>
        <v>329.75206611570246</v>
      </c>
      <c r="G53" s="19">
        <f t="shared" si="4"/>
        <v>1648.7603305785124</v>
      </c>
      <c r="H53" s="38">
        <f t="shared" si="3"/>
        <v>82.43801652892562</v>
      </c>
      <c r="I53" s="19">
        <f t="shared" si="5"/>
        <v>412.1900826446281</v>
      </c>
    </row>
    <row r="54" spans="1:9" ht="14.25" customHeight="1">
      <c r="A54" s="16" t="s">
        <v>53</v>
      </c>
      <c r="B54" s="16" t="s">
        <v>66</v>
      </c>
      <c r="C54" s="17" t="s">
        <v>61</v>
      </c>
      <c r="D54" s="31">
        <v>8</v>
      </c>
      <c r="E54" s="19">
        <v>449</v>
      </c>
      <c r="F54" s="19">
        <f t="shared" si="2"/>
        <v>371.07438016528926</v>
      </c>
      <c r="G54" s="19">
        <f t="shared" si="4"/>
        <v>2968.595041322314</v>
      </c>
      <c r="H54" s="38">
        <f t="shared" si="3"/>
        <v>92.76859504132231</v>
      </c>
      <c r="I54" s="19">
        <f t="shared" si="5"/>
        <v>742.1487603305785</v>
      </c>
    </row>
    <row r="55" spans="1:9" ht="14.25" customHeight="1">
      <c r="A55" s="16" t="s">
        <v>54</v>
      </c>
      <c r="B55" s="16" t="s">
        <v>66</v>
      </c>
      <c r="C55" s="17" t="s">
        <v>61</v>
      </c>
      <c r="D55" s="31">
        <v>8</v>
      </c>
      <c r="E55" s="19">
        <v>349</v>
      </c>
      <c r="F55" s="19">
        <f t="shared" si="2"/>
        <v>288.4297520661157</v>
      </c>
      <c r="G55" s="19">
        <f t="shared" si="4"/>
        <v>2307.438016528926</v>
      </c>
      <c r="H55" s="38">
        <f t="shared" si="3"/>
        <v>72.10743801652893</v>
      </c>
      <c r="I55" s="19">
        <f t="shared" si="5"/>
        <v>576.8595041322315</v>
      </c>
    </row>
    <row r="56" spans="1:10" s="33" customFormat="1" ht="14.25" customHeight="1">
      <c r="A56" s="4" t="s">
        <v>56</v>
      </c>
      <c r="B56" s="36"/>
      <c r="D56" s="34">
        <f>SUM(D2:D55)</f>
        <v>299</v>
      </c>
      <c r="E56" s="35"/>
      <c r="F56" s="35"/>
      <c r="G56" s="18">
        <f>SUM(G2:G55)</f>
        <v>83757.85123966943</v>
      </c>
      <c r="H56" s="35"/>
      <c r="I56" s="18">
        <f>SUM(I2:I55)</f>
        <v>20939.462809917357</v>
      </c>
      <c r="J56" s="41"/>
    </row>
    <row r="57" spans="7:9" ht="14.25" customHeight="1">
      <c r="G57" s="39" t="s">
        <v>68</v>
      </c>
      <c r="I57" s="39" t="s">
        <v>69</v>
      </c>
    </row>
    <row r="58" ht="14.25" customHeight="1">
      <c r="G58" s="39" t="s">
        <v>58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sheetProtection selectLockedCells="1" selectUnlockedCells="1"/>
  <hyperlinks>
    <hyperlink ref="J42" r:id="rId1" display="https://www.idealo.fr/prix/7023200/electrolux-eff90563ox.html"/>
    <hyperlink ref="J41" r:id="rId2" display="https://www.idealo.fr/prix/200016936/electrolux-efb90463ox.html"/>
    <hyperlink ref="J43" r:id="rId3" display="https://www.idealo.fr/prix/5070074/electrolux-efp60460ox.html"/>
    <hyperlink ref="J44" r:id="rId4" display="https://www.idealo.fr/prix/6724338/electrolux-eff90462ox-inox.html"/>
    <hyperlink ref="J45" r:id="rId5" display="https://www.idealo.fr/prix/6725357/electrolux-eff90462ow-blanc.html"/>
    <hyperlink ref="J46" r:id="rId6" display="https://www.idealo.fr/prix/6724297/electrolux-eff90462ok-noir.html"/>
    <hyperlink ref="J50" r:id="rId7" display="https://www.idealo.fr/prix/6724994/electrolux-lfe116w.html"/>
    <hyperlink ref="J4" r:id="rId8" display="https://www.idealo.fr/prix/6353776/electrolux-lft419x.html"/>
    <hyperlink ref="J12" r:id="rId9" display="https://www.idealo.fr/prix/6724159/electrolux-lfg615x.html"/>
    <hyperlink ref="J13" r:id="rId10" display="https://www.idealo.fr/prix/7020285/electrolux-lfg615w.html"/>
    <hyperlink ref="J14" r:id="rId11" display="https://www.idealo.fr/prix/6725272/electrolux-lfg615k.html"/>
    <hyperlink ref="J17" r:id="rId12" display="https://www.idealo.fr/prix/6722275/faure-fhg5222x.html"/>
    <hyperlink ref="J20" r:id="rId13" display="https://www.idealo.fr/prix/201427323/electrolux-eftf19x.html"/>
    <hyperlink ref="J23" r:id="rId14" display="https://www.idealo.fr/prix/200011464/electrolux-lft429x.html"/>
    <hyperlink ref="J28" r:id="rId15" display="https://www.idealo.fr/prix/6468676/electrolux-lfi514x.html"/>
    <hyperlink ref="J29" r:id="rId16" display="https://www.idealo.fr/type/7332543670178.html"/>
    <hyperlink ref="J30" r:id="rId17" display="https://www.idealo.fr/type/7332543670185.html"/>
    <hyperlink ref="J32" r:id="rId18" display="https://www.idealo.fr/prix/6758882/electrolux-lfv619k.html"/>
    <hyperlink ref="J36" r:id="rId19" display="https://www.idealo.fr/prix/200838498/aeg-dve5971hb.html"/>
    <hyperlink ref="J40" r:id="rId20" display="https://www.idealo.fr/prix/4998172/electrolux-efb90981ox.html"/>
    <hyperlink ref="J33" r:id="rId21" display="https://www.idealo.fr/prix/201017276/electrolux-lfv616y.html"/>
    <hyperlink ref="J19" r:id="rId22" display="https://www.idealo.fr/type/7332543668120.html"/>
    <hyperlink ref="J18" r:id="rId23" display="https://www.idealo.fr/prix/201445056/electrolux-lfp536x.html"/>
    <hyperlink ref="J6" r:id="rId24" display="https://www.idealo.fr/type/7332543614646.html"/>
  </hyperlinks>
  <printOptions/>
  <pageMargins left="0.7" right="0.7" top="0.75" bottom="0.75" header="0" footer="0"/>
  <pageSetup fitToHeight="0" fitToWidth="1" horizontalDpi="300" verticalDpi="300" orientation="portrait" scale="64" r:id="rId2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Annika Krans</cp:lastModifiedBy>
  <cp:lastPrinted>2022-03-31T11:51:07Z</cp:lastPrinted>
  <dcterms:modified xsi:type="dcterms:W3CDTF">2022-07-01T12:07:15Z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